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<sst xmlns="http://schemas.openxmlformats.org/spreadsheetml/2006/main" count="83" uniqueCount="63">
  <si>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</si>
  <si>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</si>
  <si>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</si>
  <si>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</si>
  <si>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</si>
  <si>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</si>
  <si>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</si>
  <si>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</si>
  <si>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</si>
  <si>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</si>
  <si>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</si>
  <si>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</si>
  <si>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</si>
  <si>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</si>
  <si>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</si>
  <si>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</si>
  <si>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</si>
  <si>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</si>
  <si>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</si>
  <si>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</si>
  <si>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</si>
  <si>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</si>
  <si>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</si>
  <si>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</si>
  <si>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</si>
  <si>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</si>
  <si>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46010023T000001156618-雷琼世界地质公园评估项目</t>
  </si>
  <si>
    <t>韦积海</t>
  </si>
  <si>
    <t>68613185</t>
  </si>
  <si>
    <t>1252BBE54FD85D18E06306FD1AAC42D1</t>
  </si>
  <si>
    <t>703-海口市林业局</t>
  </si>
  <si>
    <t>703007-海口市石山火山群国家地质公园管理处</t>
  </si>
  <si>
    <t>否</t>
  </si>
  <si>
    <t/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</si>
  <si>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</si>
  <si>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</si>
  <si>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</si>
  <si>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</si>
  <si>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</si>
  <si>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</si>
  <si>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解说系统制作安装91.67万元。 雷琼世界地质公园（海口园区）再评估标识解说系统升级改造内容编写等技术服务合同第三笔款项18.9万元。 林长制工作经费4.08万元。 媒体宣传4万。 启动地质公园相关规划前期工作6万。科普馆升级改造项目前期工作9万元。评估各项费用15万元。</t>
  </si>
  <si>
    <t>按年初计划全部工作任务。</t>
  </si>
  <si>
    <t>产出指标</t>
  </si>
  <si>
    <t>数量指标</t>
  </si>
  <si>
    <t>火山口公园科普馆升级改造项目完成率</t>
  </si>
  <si>
    <t>≥</t>
  </si>
  <si>
    <t>95</t>
  </si>
  <si>
    <t>项</t>
  </si>
  <si>
    <t>100.00%</t>
  </si>
  <si>
    <t>50.00</t>
  </si>
  <si>
    <t>50</t>
  </si>
  <si>
    <t>1</t>
  </si>
  <si>
    <t>效益指标</t>
  </si>
  <si>
    <t>社会效益指标</t>
  </si>
  <si>
    <t>保障雷琼世界地质公园评估项目正常实施</t>
  </si>
  <si>
    <t>定性</t>
  </si>
  <si>
    <t>优</t>
  </si>
  <si>
    <t>40.00</t>
  </si>
  <si>
    <t>40</t>
  </si>
  <si>
    <t>6</t>
  </si>
  <si>
    <t>100.00</t>
  </si>
  <si>
    <t>91.78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</si>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</sst>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1810000</v>
      </c>
      <c r="D6" s="27">
        <v>1228600</v>
      </c>
      <c r="E6" s="27"/>
      <c r="F6" s="27">
        <f>F7+F8+F9</f>
        <v>218820</v>
      </c>
      <c r="G6" s="27"/>
      <c r="H6" s="27"/>
      <c r="I6" s="27"/>
      <c r="J6" s="14" t="s">
        <v>35</v>
      </c>
      <c r="K6" s="11">
        <f>IF(OR(D6=0,D6="0"),0,ROUND(((F7+F8+F9)/D6)*100,2))</f>
        <v>17.81</v>
      </c>
      <c r="L6" s="15">
        <f>ROUND((K6*O6/100),2)</f>
        <v>1.78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1810000</v>
      </c>
      <c r="D7" s="27">
        <v>1228600</v>
      </c>
      <c r="E7" s="27"/>
      <c r="F7" s="27">
        <v>218820</v>
      </c>
      <c r="G7" s="27"/>
      <c r="H7" s="27"/>
      <c r="I7" s="27"/>
      <c r="J7" s="11"/>
      <c r="K7" s="11">
        <f>IF(OR(D7=0,D7="0"),0,ROUND((F7/D7)*100,2))</f>
        <v>17.81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0.75" customHeight="1">
      <c r="A13" s="10" t="s">
        <v>42</v>
      </c>
      <c r="B13" s="10" t="s">
        <v>43</v>
      </c>
      <c r="C13" s="25" t="s">
        <v>44</v>
      </c>
      <c r="D13" s="25"/>
      <c r="E13" s="10" t="s">
        <v>45</v>
      </c>
      <c r="F13" s="11" t="s">
        <v>46</v>
      </c>
      <c r="G13" s="10" t="s">
        <v>47</v>
      </c>
      <c r="H13" s="9" t="s">
        <v>46</v>
      </c>
      <c r="I13" s="9" t="s">
        <v>48</v>
      </c>
      <c r="J13" s="11" t="s">
        <v>49</v>
      </c>
      <c r="K13" s="11" t="s">
        <v>50</v>
      </c>
      <c r="L13" s="21" t="s">
        <v>33</v>
      </c>
      <c r="M13" s="21"/>
      <c r="N13" s="21"/>
      <c r="O13" s="17" t="s">
        <v>33</v>
      </c>
      <c r="P13" s="17" t="s">
        <v>51</v>
      </c>
    </row>
    <row r="14" spans="1:16" ht="30.75" customHeight="1">
      <c r="A14" s="10" t="s">
        <v>52</v>
      </c>
      <c r="B14" s="10" t="s">
        <v>53</v>
      </c>
      <c r="C14" s="25" t="s">
        <v>54</v>
      </c>
      <c r="D14" s="25"/>
      <c r="E14" s="10" t="s">
        <v>55</v>
      </c>
      <c r="F14" s="11" t="s">
        <v>56</v>
      </c>
      <c r="G14" s="10" t="s">
        <v>47</v>
      </c>
      <c r="H14" s="9" t="s">
        <v>56</v>
      </c>
      <c r="I14" s="9" t="s">
        <v>51</v>
      </c>
      <c r="J14" s="11" t="s">
        <v>57</v>
      </c>
      <c r="K14" s="11" t="s">
        <v>58</v>
      </c>
      <c r="L14" s="21" t="s">
        <v>33</v>
      </c>
      <c r="M14" s="21"/>
      <c r="N14" s="21"/>
      <c r="O14" s="17" t="s">
        <v>33</v>
      </c>
      <c r="P14" s="17" t="s">
        <v>59</v>
      </c>
    </row>
    <row r="15" spans="1:16" ht="30.75" customHeight="1">
      <c r="A15" s="25" t="s">
        <v>62</v>
      </c>
      <c r="B15" s="25" t="s">
        <v>33</v>
      </c>
      <c r="C15" s="25" t="s">
        <v>33</v>
      </c>
      <c r="D15" s="25"/>
      <c r="E15" s="25" t="s">
        <v>33</v>
      </c>
      <c r="F15" s="53" t="s">
        <v>33</v>
      </c>
      <c r="G15" s="25" t="s">
        <v>33</v>
      </c>
      <c r="H15" s="26" t="s">
        <v>33</v>
      </c>
      <c r="I15" s="26" t="s">
        <v>33</v>
      </c>
      <c r="J15" s="11" t="s">
        <v>60</v>
      </c>
      <c r="K15" s="11" t="s">
        <v>61</v>
      </c>
      <c r="L15" s="21" t="s">
        <v>33</v>
      </c>
      <c r="M15" s="21"/>
      <c r="N15" s="21"/>
      <c r="O15" s="17" t="s">
        <v>33</v>
      </c>
      <c r="P15" s="17" t="s">
        <v>33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2024-03-29T04:24:40Z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